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15" i="1"/>
  <c r="J126" s="1"/>
  <c r="B206"/>
  <c r="A206"/>
  <c r="L205"/>
  <c r="J205"/>
  <c r="I205"/>
  <c r="H205"/>
  <c r="G205"/>
  <c r="F205"/>
  <c r="B196"/>
  <c r="A196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J15"/>
  <c r="J26" s="1"/>
  <c r="I15"/>
  <c r="I26" s="1"/>
  <c r="I207" s="1"/>
  <c r="H15"/>
  <c r="H26" s="1"/>
  <c r="H207" s="1"/>
  <c r="G15"/>
  <c r="G26" s="1"/>
  <c r="G207" s="1"/>
  <c r="F15"/>
  <c r="F26" s="1"/>
  <c r="J207" l="1"/>
  <c r="F207"/>
  <c r="L207"/>
</calcChain>
</file>

<file path=xl/sharedStrings.xml><?xml version="1.0" encoding="utf-8"?>
<sst xmlns="http://schemas.openxmlformats.org/spreadsheetml/2006/main" count="277" uniqueCount="86">
  <si>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</si>
  <si>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</si>
  <si>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</si>
  <si>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</si>
  <si>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</si>
  <si>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</si>
  <si>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</si>
  <si>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</si>
  <si>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</si>
  <si>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</si>
  <si>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</si>
  <si>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</si>
  <si>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</si>
  <si>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</si>
  <si>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</si>
  <si>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</si>
  <si>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</si>
  <si>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</si>
  <si>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</si>
  <si>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</si>
  <si>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</si>
  <si>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</si>
  <si>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</si>
  <si>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</si>
  <si>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</si>
  <si>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</si>
  <si>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</si>
  <si>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</si>
  <si>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</si>
  <si>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</si>
  <si>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</si>
  <si>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</si>
  <si>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</si>
  <si>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</si>
  <si>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</si>
  <si>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</si>
  <si>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</si>
  <si>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</si>
  <si>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</si>
  <si>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кнели из кур паровые с маслом, каша гречневая рассыпчатая</t>
  </si>
  <si>
    <t>чай с сахаром</t>
  </si>
  <si>
    <t>4.00</t>
  </si>
  <si>
    <t>салат из капусты белокочанной с маслом</t>
  </si>
  <si>
    <t>тефтели мясные с рисом паровые, макароны отварные</t>
  </si>
  <si>
    <t>компот из плодов</t>
  </si>
  <si>
    <t>10.00</t>
  </si>
  <si>
    <t>директор</t>
  </si>
  <si>
    <t>Тетякова Наталья Владимировна</t>
  </si>
  <si>
    <t>МБОУ "СОШ №9"</t>
  </si>
  <si>
    <t>каша пшенная молочная</t>
  </si>
  <si>
    <t>кофейный напиток</t>
  </si>
  <si>
    <t>сладкое</t>
  </si>
  <si>
    <t>булочка домашняя</t>
  </si>
  <si>
    <t>1.00</t>
  </si>
  <si>
    <t>пюре картофельное, суфле из печени</t>
  </si>
  <si>
    <t>520, 7018</t>
  </si>
  <si>
    <t>капуста тушеная</t>
  </si>
  <si>
    <t xml:space="preserve">чай </t>
  </si>
  <si>
    <t>7.00</t>
  </si>
  <si>
    <t>каша рисовая молочная</t>
  </si>
  <si>
    <t>котлеты рубленные из птицы, макаронные изделия отварные</t>
  </si>
  <si>
    <t>668,77, 30</t>
  </si>
  <si>
    <t>салат из белокочанной капусты и моркови с маслом</t>
  </si>
  <si>
    <t>14.00</t>
  </si>
  <si>
    <t>74.00</t>
  </si>
  <si>
    <t xml:space="preserve"> </t>
  </si>
  <si>
    <t>88.00</t>
  </si>
  <si>
    <t>салат из свежих огурцов</t>
  </si>
  <si>
    <t>40.00</t>
  </si>
  <si>
    <t>33.00</t>
  </si>
  <si>
    <t xml:space="preserve"> макаронные изделия отварные с сыром</t>
  </si>
  <si>
    <t>20.00</t>
  </si>
  <si>
    <t>тефтели мясные с рисом паровые,гарнир перловый</t>
  </si>
  <si>
    <t>418, 512</t>
  </si>
  <si>
    <t xml:space="preserve">чай с сахаром </t>
  </si>
  <si>
    <t>салат из свеклы с яблоком</t>
  </si>
  <si>
    <t>46.00</t>
  </si>
  <si>
    <t>27.00</t>
  </si>
  <si>
    <t>винегрет овощной</t>
  </si>
  <si>
    <t>68.00</t>
  </si>
  <si>
    <t>голубцы ленивые, пюре картофельное</t>
  </si>
  <si>
    <t>297, 52</t>
  </si>
  <si>
    <t>5.00</t>
  </si>
  <si>
    <t>гуляш из филе курицы, макаронные изделия</t>
  </si>
  <si>
    <t>салат из огурцов</t>
  </si>
  <si>
    <t>70.00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</si>
</sst>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0" borderId="0" xfId="0" applyNumberFormat="1" applyFont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9" sqref="F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48</v>
      </c>
      <c r="D1" s="58"/>
      <c r="E1" s="58"/>
      <c r="F1" s="12" t="s">
        <v>16</v>
      </c>
      <c r="G1" s="2" t="s">
        <v>17</v>
      </c>
      <c r="H1" s="59" t="s">
        <v>46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47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24</v>
      </c>
      <c r="H6" s="40">
        <v>35</v>
      </c>
      <c r="I6" s="40">
        <v>42</v>
      </c>
      <c r="J6" s="40">
        <v>586</v>
      </c>
      <c r="K6" s="41">
        <v>312.67899999999997</v>
      </c>
      <c r="L6" s="40">
        <v>77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0</v>
      </c>
      <c r="J8" s="43">
        <v>55</v>
      </c>
      <c r="K8" s="44">
        <v>943</v>
      </c>
      <c r="L8" s="43">
        <v>4</v>
      </c>
    </row>
    <row r="9" spans="1:12" ht="15">
      <c r="A9" s="23"/>
      <c r="B9" s="15"/>
      <c r="C9" s="11"/>
      <c r="D9" s="7" t="s">
        <v>23</v>
      </c>
      <c r="E9" s="42" t="s">
        <v>23</v>
      </c>
      <c r="F9" s="43">
        <v>80</v>
      </c>
      <c r="G9" s="43">
        <v>3</v>
      </c>
      <c r="H9" s="43">
        <v>0</v>
      </c>
      <c r="I9" s="43">
        <v>20</v>
      </c>
      <c r="J9" s="43">
        <v>94</v>
      </c>
      <c r="K9" s="44">
        <v>1</v>
      </c>
      <c r="L9" s="51">
        <v>2.5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 t="s">
        <v>26</v>
      </c>
      <c r="E11" s="42" t="s">
        <v>42</v>
      </c>
      <c r="F11" s="43">
        <v>60</v>
      </c>
      <c r="G11" s="43">
        <v>1</v>
      </c>
      <c r="H11" s="43">
        <v>6</v>
      </c>
      <c r="I11" s="43">
        <v>6</v>
      </c>
      <c r="J11" s="43">
        <v>82</v>
      </c>
      <c r="K11" s="44">
        <v>43</v>
      </c>
      <c r="L11" s="43">
        <v>4.5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580</v>
      </c>
      <c r="G15" s="19">
        <f t="shared" ref="G15:J15" si="0">SUM(G6:G14)</f>
        <v>28</v>
      </c>
      <c r="H15" s="19">
        <f t="shared" si="0"/>
        <v>41</v>
      </c>
      <c r="I15" s="19">
        <f t="shared" si="0"/>
        <v>68</v>
      </c>
      <c r="J15" s="19">
        <f t="shared" si="0"/>
        <v>817</v>
      </c>
      <c r="K15" s="25"/>
      <c r="L15" s="19">
        <v>88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1">SUM(G16:G24)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25"/>
      <c r="L25" s="19">
        <f t="shared" ref="L25" si="2">SUM(L16:L24)</f>
        <v>0</v>
      </c>
    </row>
    <row r="26" spans="1:12" ht="15">
      <c r="A26" s="29">
        <f>A6</f>
        <v>1</v>
      </c>
      <c r="B26" s="30">
        <f>B6</f>
        <v>1</v>
      </c>
      <c r="C26" s="55" t="s">
        <v>4</v>
      </c>
      <c r="D26" s="56"/>
      <c r="E26" s="31"/>
      <c r="F26" s="32">
        <f>F15+F25</f>
        <v>580</v>
      </c>
      <c r="G26" s="32">
        <f t="shared" ref="G26:J26" si="3">G15+G25</f>
        <v>28</v>
      </c>
      <c r="H26" s="32">
        <f t="shared" si="3"/>
        <v>41</v>
      </c>
      <c r="I26" s="32">
        <f t="shared" si="3"/>
        <v>68</v>
      </c>
      <c r="J26" s="32">
        <f t="shared" si="3"/>
        <v>817</v>
      </c>
      <c r="K26" s="32"/>
      <c r="L26" s="32" t="s">
        <v>66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43</v>
      </c>
      <c r="F27" s="40">
        <v>240</v>
      </c>
      <c r="G27" s="40">
        <v>17</v>
      </c>
      <c r="H27" s="40">
        <v>10</v>
      </c>
      <c r="I27" s="40">
        <v>42</v>
      </c>
      <c r="J27" s="40">
        <v>328</v>
      </c>
      <c r="K27" s="41">
        <v>418.30900000000003</v>
      </c>
      <c r="L27" s="40">
        <v>67</v>
      </c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 t="s">
        <v>44</v>
      </c>
      <c r="F29" s="43">
        <v>200</v>
      </c>
      <c r="G29" s="43">
        <v>0</v>
      </c>
      <c r="H29" s="43">
        <v>0</v>
      </c>
      <c r="I29" s="43">
        <v>9</v>
      </c>
      <c r="J29" s="43">
        <v>37</v>
      </c>
      <c r="K29" s="44">
        <v>638</v>
      </c>
      <c r="L29" s="43" t="s">
        <v>45</v>
      </c>
    </row>
    <row r="30" spans="1:12" ht="15">
      <c r="A30" s="14"/>
      <c r="B30" s="15"/>
      <c r="C30" s="11"/>
      <c r="D30" s="7" t="s">
        <v>23</v>
      </c>
      <c r="E30" s="42" t="s">
        <v>23</v>
      </c>
      <c r="F30" s="43">
        <v>80</v>
      </c>
      <c r="G30" s="43">
        <v>3</v>
      </c>
      <c r="H30" s="43">
        <v>0</v>
      </c>
      <c r="I30" s="43">
        <v>20</v>
      </c>
      <c r="J30" s="43">
        <v>94</v>
      </c>
      <c r="K30" s="44">
        <v>1</v>
      </c>
      <c r="L30" s="43">
        <v>2.5</v>
      </c>
    </row>
    <row r="31" spans="1:12" ht="15.75" thickBot="1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 t="s">
        <v>26</v>
      </c>
      <c r="E32" s="42" t="s">
        <v>67</v>
      </c>
      <c r="F32" s="43">
        <v>60</v>
      </c>
      <c r="G32" s="43">
        <v>1</v>
      </c>
      <c r="H32" s="43">
        <v>4</v>
      </c>
      <c r="I32" s="43">
        <v>1</v>
      </c>
      <c r="J32" s="43">
        <v>40</v>
      </c>
      <c r="K32" s="44">
        <v>13</v>
      </c>
      <c r="L32" s="52">
        <v>8.5</v>
      </c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580</v>
      </c>
      <c r="G35" s="19">
        <f>SUM(G27:G34)</f>
        <v>21</v>
      </c>
      <c r="H35" s="19">
        <f>SUM(H27:H34)</f>
        <v>14</v>
      </c>
      <c r="I35" s="19">
        <f>SUM(I27:I34)</f>
        <v>72</v>
      </c>
      <c r="J35" s="19">
        <f>SUM(J27:J34)</f>
        <v>499</v>
      </c>
      <c r="K35" s="25"/>
      <c r="L35" s="19" t="s">
        <v>66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4">SUM(G36:G44)</f>
        <v>0</v>
      </c>
      <c r="H45" s="19">
        <f t="shared" ref="H45" si="5">SUM(H36:H44)</f>
        <v>0</v>
      </c>
      <c r="I45" s="19">
        <f t="shared" ref="I45" si="6">SUM(I36:I44)</f>
        <v>0</v>
      </c>
      <c r="J45" s="19">
        <f t="shared" ref="J45:L45" si="7">SUM(J36:J44)</f>
        <v>0</v>
      </c>
      <c r="K45" s="25"/>
      <c r="L45" s="19">
        <f t="shared" si="7"/>
        <v>0</v>
      </c>
    </row>
    <row r="46" spans="1:12" ht="15.75" customHeight="1">
      <c r="A46" s="33">
        <f>A27</f>
        <v>1</v>
      </c>
      <c r="B46" s="33">
        <f>B27</f>
        <v>2</v>
      </c>
      <c r="C46" s="55" t="s">
        <v>4</v>
      </c>
      <c r="D46" s="56"/>
      <c r="E46" s="31"/>
      <c r="F46" s="32">
        <f>F35+F45</f>
        <v>580</v>
      </c>
      <c r="G46" s="32">
        <f t="shared" ref="G46" si="8">G35+G45</f>
        <v>21</v>
      </c>
      <c r="H46" s="32">
        <f t="shared" ref="H46" si="9">H35+H45</f>
        <v>14</v>
      </c>
      <c r="I46" s="32">
        <f t="shared" ref="I46" si="10">I35+I45</f>
        <v>72</v>
      </c>
      <c r="J46" s="32">
        <f t="shared" ref="J46" si="11">J35+J45</f>
        <v>499</v>
      </c>
      <c r="K46" s="32"/>
      <c r="L46" s="32" t="s">
        <v>66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49</v>
      </c>
      <c r="F47" s="40">
        <v>250</v>
      </c>
      <c r="G47" s="40">
        <v>10</v>
      </c>
      <c r="H47" s="40">
        <v>13</v>
      </c>
      <c r="I47" s="40">
        <v>51</v>
      </c>
      <c r="J47" s="40">
        <v>367</v>
      </c>
      <c r="K47" s="41">
        <v>384</v>
      </c>
      <c r="L47" s="40" t="s">
        <v>68</v>
      </c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 t="s">
        <v>50</v>
      </c>
      <c r="F49" s="43">
        <v>200</v>
      </c>
      <c r="G49" s="43">
        <v>4</v>
      </c>
      <c r="H49" s="43">
        <v>3</v>
      </c>
      <c r="I49" s="43">
        <v>19</v>
      </c>
      <c r="J49" s="43">
        <v>124</v>
      </c>
      <c r="K49" s="44">
        <v>958</v>
      </c>
      <c r="L49" s="43" t="s">
        <v>63</v>
      </c>
    </row>
    <row r="50" spans="1:12" ht="15">
      <c r="A50" s="23"/>
      <c r="B50" s="15"/>
      <c r="C50" s="11"/>
      <c r="D50" s="7" t="s">
        <v>23</v>
      </c>
      <c r="E50" s="42" t="s">
        <v>23</v>
      </c>
      <c r="F50" s="43">
        <v>80</v>
      </c>
      <c r="G50" s="43">
        <v>2</v>
      </c>
      <c r="H50" s="43">
        <v>0</v>
      </c>
      <c r="I50" s="43">
        <v>10</v>
      </c>
      <c r="J50" s="43">
        <v>47</v>
      </c>
      <c r="K50" s="44">
        <v>1</v>
      </c>
      <c r="L50" s="43" t="s">
        <v>53</v>
      </c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 t="s">
        <v>51</v>
      </c>
      <c r="E52" s="42" t="s">
        <v>52</v>
      </c>
      <c r="F52" s="43">
        <v>75</v>
      </c>
      <c r="G52" s="43">
        <v>7</v>
      </c>
      <c r="H52" s="43">
        <v>5</v>
      </c>
      <c r="I52" s="43">
        <v>43</v>
      </c>
      <c r="J52" s="43">
        <v>243</v>
      </c>
      <c r="K52" s="44">
        <v>424</v>
      </c>
      <c r="L52" s="43" t="s">
        <v>69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19"/>
    </row>
    <row r="55" spans="1:12" ht="15">
      <c r="A55" s="24"/>
      <c r="B55" s="17"/>
      <c r="C55" s="8"/>
      <c r="D55" s="18" t="s">
        <v>33</v>
      </c>
      <c r="E55" s="9"/>
      <c r="F55" s="19">
        <f>SUM(F47:F54)</f>
        <v>605</v>
      </c>
      <c r="G55" s="19">
        <f>SUM(G47:G54)</f>
        <v>23</v>
      </c>
      <c r="H55" s="19">
        <f>SUM(H47:H54)</f>
        <v>21</v>
      </c>
      <c r="I55" s="19">
        <f>SUM(I47:I54)</f>
        <v>123</v>
      </c>
      <c r="J55" s="19">
        <f>SUM(J47:J54)</f>
        <v>781</v>
      </c>
      <c r="K55" s="25"/>
      <c r="L55" s="2" t="s">
        <v>66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2">SUM(G56:G64)</f>
        <v>0</v>
      </c>
      <c r="H65" s="19">
        <f t="shared" ref="H65" si="13">SUM(H56:H64)</f>
        <v>0</v>
      </c>
      <c r="I65" s="19">
        <f t="shared" ref="I65" si="14">SUM(I56:I64)</f>
        <v>0</v>
      </c>
      <c r="J65" s="19">
        <f t="shared" ref="J65:L65" si="15">SUM(J56:J64)</f>
        <v>0</v>
      </c>
      <c r="K65" s="25"/>
      <c r="L65" s="19">
        <f t="shared" si="15"/>
        <v>0</v>
      </c>
    </row>
    <row r="66" spans="1:12" ht="15.75" customHeight="1">
      <c r="A66" s="29">
        <f>A47</f>
        <v>1</v>
      </c>
      <c r="B66" s="30">
        <f>B47</f>
        <v>3</v>
      </c>
      <c r="C66" s="55" t="s">
        <v>4</v>
      </c>
      <c r="D66" s="56"/>
      <c r="E66" s="31"/>
      <c r="F66" s="32">
        <f>F55+F65</f>
        <v>605</v>
      </c>
      <c r="G66" s="32">
        <f t="shared" ref="G66" si="16">G55+G65</f>
        <v>23</v>
      </c>
      <c r="H66" s="32">
        <f t="shared" ref="H66" si="17">H55+H65</f>
        <v>21</v>
      </c>
      <c r="I66" s="32">
        <f t="shared" ref="I66" si="18">I55+I65</f>
        <v>123</v>
      </c>
      <c r="J66" s="32">
        <f t="shared" ref="J66" si="19">J55+J65</f>
        <v>781</v>
      </c>
      <c r="K66" s="32"/>
      <c r="L66" s="32">
        <v>88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54</v>
      </c>
      <c r="F67" s="40">
        <v>240</v>
      </c>
      <c r="G67" s="40">
        <v>28</v>
      </c>
      <c r="H67" s="40">
        <v>11</v>
      </c>
      <c r="I67" s="40">
        <v>39</v>
      </c>
      <c r="J67" s="40">
        <v>314</v>
      </c>
      <c r="K67" s="41" t="s">
        <v>55</v>
      </c>
      <c r="L67" s="40">
        <v>74.5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22</v>
      </c>
      <c r="E69" s="42" t="s">
        <v>57</v>
      </c>
      <c r="F69" s="43">
        <v>200</v>
      </c>
      <c r="G69" s="43">
        <v>0</v>
      </c>
      <c r="H69" s="43">
        <v>0</v>
      </c>
      <c r="I69" s="43">
        <v>0</v>
      </c>
      <c r="J69" s="43">
        <v>1</v>
      </c>
      <c r="K69" s="44">
        <v>943</v>
      </c>
      <c r="L69" s="43" t="s">
        <v>41</v>
      </c>
    </row>
    <row r="70" spans="1:12" ht="15">
      <c r="A70" s="23"/>
      <c r="B70" s="15"/>
      <c r="C70" s="11"/>
      <c r="D70" s="7" t="s">
        <v>23</v>
      </c>
      <c r="E70" s="42" t="s">
        <v>23</v>
      </c>
      <c r="F70" s="43">
        <v>40</v>
      </c>
      <c r="G70" s="43">
        <v>3</v>
      </c>
      <c r="H70" s="43">
        <v>0</v>
      </c>
      <c r="I70" s="43">
        <v>20</v>
      </c>
      <c r="J70" s="43">
        <v>94</v>
      </c>
      <c r="K70" s="44">
        <v>1</v>
      </c>
      <c r="L70" s="51">
        <v>2.5</v>
      </c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 t="s">
        <v>26</v>
      </c>
      <c r="E72" s="42" t="s">
        <v>56</v>
      </c>
      <c r="F72" s="43">
        <v>60</v>
      </c>
      <c r="G72" s="43">
        <v>2</v>
      </c>
      <c r="H72" s="43">
        <v>4</v>
      </c>
      <c r="I72" s="43">
        <v>6</v>
      </c>
      <c r="J72" s="43">
        <v>126</v>
      </c>
      <c r="K72" s="44">
        <v>315</v>
      </c>
      <c r="L72" s="43" t="s">
        <v>58</v>
      </c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540</v>
      </c>
      <c r="G75" s="19">
        <f t="shared" ref="G75" si="20">SUM(G67:G74)</f>
        <v>33</v>
      </c>
      <c r="H75" s="19">
        <f t="shared" ref="H75" si="21">SUM(H67:H74)</f>
        <v>15</v>
      </c>
      <c r="I75" s="19">
        <f t="shared" ref="I75" si="22">SUM(I67:I74)</f>
        <v>65</v>
      </c>
      <c r="J75" s="19">
        <f t="shared" ref="J75" si="23">SUM(J67:J74)</f>
        <v>535</v>
      </c>
      <c r="K75" s="25"/>
      <c r="L75" s="19" t="s">
        <v>66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4">SUM(G76:G84)</f>
        <v>0</v>
      </c>
      <c r="H85" s="19">
        <f t="shared" ref="H85" si="25">SUM(H76:H84)</f>
        <v>0</v>
      </c>
      <c r="I85" s="19">
        <f t="shared" ref="I85" si="26">SUM(I76:I84)</f>
        <v>0</v>
      </c>
      <c r="J85" s="19">
        <f t="shared" ref="J85:L85" si="27">SUM(J76:J84)</f>
        <v>0</v>
      </c>
      <c r="K85" s="25"/>
      <c r="L85" s="19">
        <f t="shared" si="27"/>
        <v>0</v>
      </c>
    </row>
    <row r="86" spans="1:12" ht="15.75" customHeight="1">
      <c r="A86" s="29">
        <f>A67</f>
        <v>1</v>
      </c>
      <c r="B86" s="30">
        <f>B67</f>
        <v>4</v>
      </c>
      <c r="C86" s="55" t="s">
        <v>4</v>
      </c>
      <c r="D86" s="56"/>
      <c r="E86" s="31"/>
      <c r="F86" s="32">
        <f>F75+F85</f>
        <v>540</v>
      </c>
      <c r="G86" s="32">
        <f t="shared" ref="G86" si="28">G75+G85</f>
        <v>33</v>
      </c>
      <c r="H86" s="32">
        <f t="shared" ref="H86" si="29">H75+H85</f>
        <v>15</v>
      </c>
      <c r="I86" s="32">
        <f t="shared" ref="I86" si="30">I75+I85</f>
        <v>65</v>
      </c>
      <c r="J86" s="32">
        <f t="shared" ref="J86" si="31">J75+J85</f>
        <v>535</v>
      </c>
      <c r="K86" s="32"/>
      <c r="L86" s="32" t="s">
        <v>66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70</v>
      </c>
      <c r="F87" s="40">
        <v>175</v>
      </c>
      <c r="G87" s="40">
        <v>1</v>
      </c>
      <c r="H87" s="40">
        <v>6</v>
      </c>
      <c r="I87" s="40">
        <v>1</v>
      </c>
      <c r="J87" s="40">
        <v>330</v>
      </c>
      <c r="K87" s="41">
        <v>204</v>
      </c>
      <c r="L87" s="40">
        <v>46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42" t="s">
        <v>44</v>
      </c>
      <c r="F89" s="43">
        <v>200</v>
      </c>
      <c r="G89" s="43">
        <v>0</v>
      </c>
      <c r="H89" s="43">
        <v>0</v>
      </c>
      <c r="I89" s="43">
        <v>9</v>
      </c>
      <c r="J89" s="43">
        <v>37</v>
      </c>
      <c r="K89" s="44">
        <v>638</v>
      </c>
      <c r="L89" s="43" t="s">
        <v>71</v>
      </c>
    </row>
    <row r="90" spans="1:12" ht="15">
      <c r="A90" s="23"/>
      <c r="B90" s="15"/>
      <c r="C90" s="11"/>
      <c r="D90" s="7" t="s">
        <v>23</v>
      </c>
      <c r="E90" s="42" t="s">
        <v>23</v>
      </c>
      <c r="F90" s="43">
        <v>80</v>
      </c>
      <c r="G90" s="43">
        <v>3</v>
      </c>
      <c r="H90" s="43">
        <v>0</v>
      </c>
      <c r="I90" s="43">
        <v>20</v>
      </c>
      <c r="J90" s="43">
        <v>94</v>
      </c>
      <c r="K90" s="44">
        <v>1</v>
      </c>
      <c r="L90" s="51">
        <v>2.5</v>
      </c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 t="s">
        <v>26</v>
      </c>
      <c r="E92" s="42" t="s">
        <v>52</v>
      </c>
      <c r="F92" s="43">
        <v>50</v>
      </c>
      <c r="G92" s="43">
        <v>7</v>
      </c>
      <c r="H92" s="43">
        <v>5</v>
      </c>
      <c r="I92" s="43">
        <v>43</v>
      </c>
      <c r="J92" s="43">
        <v>243</v>
      </c>
      <c r="K92" s="44">
        <v>424</v>
      </c>
      <c r="L92" s="43">
        <v>21</v>
      </c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505</v>
      </c>
      <c r="G95" s="19">
        <f t="shared" ref="G95" si="32">SUM(G87:G94)</f>
        <v>11</v>
      </c>
      <c r="H95" s="19">
        <f t="shared" ref="H95" si="33">SUM(H87:H94)</f>
        <v>11</v>
      </c>
      <c r="I95" s="19">
        <f t="shared" ref="I95" si="34">SUM(I87:I94)</f>
        <v>73</v>
      </c>
      <c r="J95" s="19">
        <f t="shared" ref="J95" si="35">SUM(J87:J94)</f>
        <v>704</v>
      </c>
      <c r="K95" s="25"/>
      <c r="L95" s="19" t="s">
        <v>66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6">SUM(G96:G104)</f>
        <v>0</v>
      </c>
      <c r="H105" s="19">
        <f t="shared" ref="H105" si="37">SUM(H96:H104)</f>
        <v>0</v>
      </c>
      <c r="I105" s="19">
        <f t="shared" ref="I105" si="38">SUM(I96:I104)</f>
        <v>0</v>
      </c>
      <c r="J105" s="19">
        <f t="shared" ref="J105:L105" si="39">SUM(J96:J104)</f>
        <v>0</v>
      </c>
      <c r="K105" s="25"/>
      <c r="L105" s="19">
        <f t="shared" si="39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5" t="s">
        <v>4</v>
      </c>
      <c r="D106" s="56"/>
      <c r="E106" s="31"/>
      <c r="F106" s="32">
        <f>F95+F105</f>
        <v>505</v>
      </c>
      <c r="G106" s="32">
        <f t="shared" ref="G106" si="40">G95+G105</f>
        <v>11</v>
      </c>
      <c r="H106" s="32">
        <f t="shared" ref="H106" si="41">H95+H105</f>
        <v>11</v>
      </c>
      <c r="I106" s="32">
        <f t="shared" ref="I106" si="42">I95+I105</f>
        <v>73</v>
      </c>
      <c r="J106" s="32">
        <f t="shared" ref="J106" si="43">J95+J105</f>
        <v>704</v>
      </c>
      <c r="K106" s="32"/>
      <c r="L106" s="32" t="s">
        <v>66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72</v>
      </c>
      <c r="F107" s="40">
        <v>240</v>
      </c>
      <c r="G107" s="40">
        <v>15</v>
      </c>
      <c r="H107" s="40">
        <v>14</v>
      </c>
      <c r="I107" s="40">
        <v>37</v>
      </c>
      <c r="J107" s="40">
        <v>338</v>
      </c>
      <c r="K107" s="41" t="s">
        <v>73</v>
      </c>
      <c r="L107" s="40">
        <v>74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 t="s">
        <v>74</v>
      </c>
      <c r="F109" s="43">
        <v>200</v>
      </c>
      <c r="G109" s="43">
        <v>0</v>
      </c>
      <c r="H109" s="43">
        <v>0</v>
      </c>
      <c r="I109" s="43">
        <v>0</v>
      </c>
      <c r="J109" s="43">
        <v>1</v>
      </c>
      <c r="K109" s="44">
        <v>685</v>
      </c>
      <c r="L109" s="43" t="s">
        <v>41</v>
      </c>
    </row>
    <row r="110" spans="1:12" ht="15">
      <c r="A110" s="23"/>
      <c r="B110" s="15"/>
      <c r="C110" s="11"/>
      <c r="D110" s="7" t="s">
        <v>23</v>
      </c>
      <c r="E110" s="42" t="s">
        <v>23</v>
      </c>
      <c r="F110" s="43">
        <v>80</v>
      </c>
      <c r="G110" s="43">
        <v>3</v>
      </c>
      <c r="H110" s="43">
        <v>0</v>
      </c>
      <c r="I110" s="43">
        <v>20</v>
      </c>
      <c r="J110" s="43">
        <v>94</v>
      </c>
      <c r="K110" s="44">
        <v>1</v>
      </c>
      <c r="L110" s="51">
        <v>2.5</v>
      </c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 t="s">
        <v>26</v>
      </c>
      <c r="E112" s="42" t="s">
        <v>75</v>
      </c>
      <c r="F112" s="43">
        <v>60</v>
      </c>
      <c r="G112" s="43">
        <v>1</v>
      </c>
      <c r="H112" s="43">
        <v>5</v>
      </c>
      <c r="I112" s="43">
        <v>11</v>
      </c>
      <c r="J112" s="43">
        <v>52</v>
      </c>
      <c r="K112" s="44">
        <v>54</v>
      </c>
      <c r="L112" s="43">
        <v>7.5</v>
      </c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580</v>
      </c>
      <c r="G115" s="19">
        <f t="shared" ref="G115:I115" si="44">SUM(G107:G114)</f>
        <v>19</v>
      </c>
      <c r="H115" s="19">
        <f t="shared" si="44"/>
        <v>19</v>
      </c>
      <c r="I115" s="19">
        <f t="shared" si="44"/>
        <v>68</v>
      </c>
      <c r="J115" s="19">
        <f>SUM(J107:J114)</f>
        <v>485</v>
      </c>
      <c r="K115" s="25"/>
      <c r="L115" s="19" t="s">
        <v>66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5">SUM(G116:G124)</f>
        <v>0</v>
      </c>
      <c r="H125" s="19">
        <f t="shared" si="45"/>
        <v>0</v>
      </c>
      <c r="I125" s="19">
        <f t="shared" si="45"/>
        <v>0</v>
      </c>
      <c r="J125" s="19">
        <f t="shared" si="45"/>
        <v>0</v>
      </c>
      <c r="K125" s="25"/>
      <c r="L125" s="19">
        <f t="shared" ref="L125" si="46">SUM(L116:L124)</f>
        <v>0</v>
      </c>
    </row>
    <row r="126" spans="1:12" ht="15">
      <c r="A126" s="29">
        <f>A107</f>
        <v>2</v>
      </c>
      <c r="B126" s="30">
        <f>B107</f>
        <v>1</v>
      </c>
      <c r="C126" s="55" t="s">
        <v>4</v>
      </c>
      <c r="D126" s="56"/>
      <c r="E126" s="31"/>
      <c r="F126" s="32">
        <f>F115+F125</f>
        <v>580</v>
      </c>
      <c r="G126" s="32">
        <f t="shared" ref="G126" si="47">G115+G125</f>
        <v>19</v>
      </c>
      <c r="H126" s="32">
        <f t="shared" ref="H126" si="48">H115+H125</f>
        <v>19</v>
      </c>
      <c r="I126" s="32">
        <f t="shared" ref="I126" si="49">I115+I125</f>
        <v>68</v>
      </c>
      <c r="J126" s="32">
        <f t="shared" ref="J126" si="50">J115+J125</f>
        <v>485</v>
      </c>
      <c r="K126" s="32"/>
      <c r="L126" s="32" t="s">
        <v>66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59</v>
      </c>
      <c r="F127" s="40">
        <v>250</v>
      </c>
      <c r="G127" s="40">
        <v>10</v>
      </c>
      <c r="H127" s="40">
        <v>11</v>
      </c>
      <c r="I127" s="40">
        <v>46</v>
      </c>
      <c r="J127" s="40">
        <v>320</v>
      </c>
      <c r="K127" s="41">
        <v>297</v>
      </c>
      <c r="L127" s="40" t="s">
        <v>76</v>
      </c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22</v>
      </c>
      <c r="E129" s="42" t="s">
        <v>50</v>
      </c>
      <c r="F129" s="43">
        <v>200</v>
      </c>
      <c r="G129" s="43">
        <v>4</v>
      </c>
      <c r="H129" s="43">
        <v>3</v>
      </c>
      <c r="I129" s="43">
        <v>19</v>
      </c>
      <c r="J129" s="43">
        <v>124</v>
      </c>
      <c r="K129" s="44">
        <v>958</v>
      </c>
      <c r="L129" s="43" t="s">
        <v>63</v>
      </c>
    </row>
    <row r="130" spans="1:12" ht="15">
      <c r="A130" s="14"/>
      <c r="B130" s="15"/>
      <c r="C130" s="11"/>
      <c r="D130" s="7" t="s">
        <v>23</v>
      </c>
      <c r="E130" s="42" t="s">
        <v>23</v>
      </c>
      <c r="F130" s="43">
        <v>20</v>
      </c>
      <c r="G130" s="43">
        <v>2</v>
      </c>
      <c r="H130" s="43">
        <v>0</v>
      </c>
      <c r="I130" s="43">
        <v>10</v>
      </c>
      <c r="J130" s="43">
        <v>47</v>
      </c>
      <c r="K130" s="44">
        <v>1</v>
      </c>
      <c r="L130" s="43" t="s">
        <v>53</v>
      </c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 t="s">
        <v>51</v>
      </c>
      <c r="E132" s="42" t="s">
        <v>52</v>
      </c>
      <c r="F132" s="43">
        <v>75</v>
      </c>
      <c r="G132" s="43">
        <v>7</v>
      </c>
      <c r="H132" s="43">
        <v>5</v>
      </c>
      <c r="I132" s="43">
        <v>43</v>
      </c>
      <c r="J132" s="43">
        <v>243</v>
      </c>
      <c r="K132" s="44">
        <v>424</v>
      </c>
      <c r="L132" s="43" t="s">
        <v>77</v>
      </c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545</v>
      </c>
      <c r="G135" s="19">
        <f t="shared" ref="G135:J135" si="51">SUM(G127:G134)</f>
        <v>23</v>
      </c>
      <c r="H135" s="19">
        <f t="shared" si="51"/>
        <v>19</v>
      </c>
      <c r="I135" s="19">
        <f t="shared" si="51"/>
        <v>118</v>
      </c>
      <c r="J135" s="19">
        <f t="shared" si="51"/>
        <v>734</v>
      </c>
      <c r="K135" s="25"/>
      <c r="L135" s="19" t="s">
        <v>66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2">SUM(G136:G144)</f>
        <v>0</v>
      </c>
      <c r="H145" s="19">
        <f t="shared" si="52"/>
        <v>0</v>
      </c>
      <c r="I145" s="19">
        <f t="shared" si="52"/>
        <v>0</v>
      </c>
      <c r="J145" s="19">
        <f t="shared" si="52"/>
        <v>0</v>
      </c>
      <c r="K145" s="25"/>
      <c r="L145" s="19">
        <f t="shared" ref="L145" si="53">SUM(L136:L144)</f>
        <v>0</v>
      </c>
    </row>
    <row r="146" spans="1:12" ht="15">
      <c r="A146" s="33">
        <f>A127</f>
        <v>2</v>
      </c>
      <c r="B146" s="33">
        <f>B127</f>
        <v>2</v>
      </c>
      <c r="C146" s="55" t="s">
        <v>4</v>
      </c>
      <c r="D146" s="56"/>
      <c r="E146" s="31"/>
      <c r="F146" s="32">
        <f>F135+F145</f>
        <v>545</v>
      </c>
      <c r="G146" s="32">
        <f t="shared" ref="G146" si="54">G135+G145</f>
        <v>23</v>
      </c>
      <c r="H146" s="32">
        <f t="shared" ref="H146" si="55">H135+H145</f>
        <v>19</v>
      </c>
      <c r="I146" s="32">
        <f t="shared" ref="I146" si="56">I135+I145</f>
        <v>118</v>
      </c>
      <c r="J146" s="32">
        <f t="shared" ref="J146" si="57">J135+J145</f>
        <v>734</v>
      </c>
      <c r="K146" s="32"/>
      <c r="L146" s="32">
        <v>88</v>
      </c>
    </row>
    <row r="147" spans="1:12" ht="25.5">
      <c r="A147" s="20">
        <v>2</v>
      </c>
      <c r="B147" s="21">
        <v>3</v>
      </c>
      <c r="C147" s="22" t="s">
        <v>20</v>
      </c>
      <c r="D147" s="5" t="s">
        <v>21</v>
      </c>
      <c r="E147" s="39" t="s">
        <v>60</v>
      </c>
      <c r="F147" s="40">
        <v>240</v>
      </c>
      <c r="G147" s="40">
        <v>17</v>
      </c>
      <c r="H147" s="40">
        <v>11</v>
      </c>
      <c r="I147" s="40">
        <v>47</v>
      </c>
      <c r="J147" s="40">
        <v>344</v>
      </c>
      <c r="K147" s="41" t="s">
        <v>61</v>
      </c>
      <c r="L147" s="40" t="s">
        <v>79</v>
      </c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 t="s">
        <v>44</v>
      </c>
      <c r="F149" s="43">
        <v>200</v>
      </c>
      <c r="G149" s="43">
        <v>0</v>
      </c>
      <c r="H149" s="43">
        <v>0</v>
      </c>
      <c r="I149" s="43">
        <v>9</v>
      </c>
      <c r="J149" s="43">
        <v>37</v>
      </c>
      <c r="K149" s="44">
        <v>638</v>
      </c>
      <c r="L149" s="43" t="s">
        <v>45</v>
      </c>
    </row>
    <row r="150" spans="1:12" ht="15.75" customHeight="1">
      <c r="A150" s="23"/>
      <c r="B150" s="15"/>
      <c r="C150" s="11"/>
      <c r="D150" s="7" t="s">
        <v>23</v>
      </c>
      <c r="E150" s="42" t="s">
        <v>23</v>
      </c>
      <c r="F150" s="43">
        <v>80</v>
      </c>
      <c r="G150" s="43">
        <v>3</v>
      </c>
      <c r="H150" s="43">
        <v>0</v>
      </c>
      <c r="I150" s="43">
        <v>20</v>
      </c>
      <c r="J150" s="43">
        <v>94</v>
      </c>
      <c r="K150" s="44">
        <v>1</v>
      </c>
      <c r="L150" s="51">
        <v>2.5</v>
      </c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 t="s">
        <v>26</v>
      </c>
      <c r="E152" s="42" t="s">
        <v>78</v>
      </c>
      <c r="F152" s="43">
        <v>60</v>
      </c>
      <c r="G152" s="43">
        <v>1</v>
      </c>
      <c r="H152" s="43">
        <v>3</v>
      </c>
      <c r="I152" s="43">
        <v>5</v>
      </c>
      <c r="J152" s="43">
        <v>56</v>
      </c>
      <c r="K152" s="44">
        <v>45</v>
      </c>
      <c r="L152" s="51">
        <v>7.5</v>
      </c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580</v>
      </c>
      <c r="G155" s="19">
        <f t="shared" ref="G155:J155" si="58">SUM(G147:G154)</f>
        <v>21</v>
      </c>
      <c r="H155" s="19">
        <f t="shared" si="58"/>
        <v>14</v>
      </c>
      <c r="I155" s="19">
        <f t="shared" si="58"/>
        <v>81</v>
      </c>
      <c r="J155" s="19">
        <f t="shared" si="58"/>
        <v>531</v>
      </c>
      <c r="K155" s="25"/>
      <c r="L155" s="19" t="s">
        <v>66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59">SUM(G156:G164)</f>
        <v>0</v>
      </c>
      <c r="H165" s="19">
        <f t="shared" si="59"/>
        <v>0</v>
      </c>
      <c r="I165" s="19">
        <f t="shared" si="59"/>
        <v>0</v>
      </c>
      <c r="J165" s="19">
        <f t="shared" si="59"/>
        <v>0</v>
      </c>
      <c r="K165" s="25"/>
      <c r="L165" s="19">
        <f t="shared" ref="L165" si="60">SUM(L156:L164)</f>
        <v>0</v>
      </c>
    </row>
    <row r="166" spans="1:12" ht="15">
      <c r="A166" s="29">
        <f>A147</f>
        <v>2</v>
      </c>
      <c r="B166" s="30">
        <f>B147</f>
        <v>3</v>
      </c>
      <c r="C166" s="55" t="s">
        <v>4</v>
      </c>
      <c r="D166" s="56"/>
      <c r="E166" s="31"/>
      <c r="F166" s="32">
        <f>F155+F165</f>
        <v>580</v>
      </c>
      <c r="G166" s="32">
        <f t="shared" ref="G166" si="61">G155+G165</f>
        <v>21</v>
      </c>
      <c r="H166" s="32">
        <f t="shared" ref="H166" si="62">H155+H165</f>
        <v>14</v>
      </c>
      <c r="I166" s="32">
        <f t="shared" ref="I166" si="63">I155+I165</f>
        <v>81</v>
      </c>
      <c r="J166" s="32">
        <f t="shared" ref="J166" si="64">J155+J165</f>
        <v>531</v>
      </c>
      <c r="K166" s="32"/>
      <c r="L166" s="32" t="s">
        <v>66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80</v>
      </c>
      <c r="F167" s="40">
        <v>240</v>
      </c>
      <c r="G167" s="40">
        <v>11</v>
      </c>
      <c r="H167" s="40">
        <v>12</v>
      </c>
      <c r="I167" s="40">
        <v>33</v>
      </c>
      <c r="J167" s="40">
        <v>315</v>
      </c>
      <c r="K167" s="41" t="s">
        <v>81</v>
      </c>
      <c r="L167" s="40">
        <v>76.5</v>
      </c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22</v>
      </c>
      <c r="E169" s="42" t="s">
        <v>57</v>
      </c>
      <c r="F169" s="43">
        <v>200</v>
      </c>
      <c r="G169" s="43">
        <v>0</v>
      </c>
      <c r="H169" s="43">
        <v>0</v>
      </c>
      <c r="I169" s="43">
        <v>0</v>
      </c>
      <c r="J169" s="43">
        <v>1</v>
      </c>
      <c r="K169" s="44">
        <v>943</v>
      </c>
      <c r="L169" s="43" t="s">
        <v>41</v>
      </c>
    </row>
    <row r="170" spans="1:12" ht="15">
      <c r="A170" s="23"/>
      <c r="B170" s="15"/>
      <c r="C170" s="11"/>
      <c r="D170" s="7" t="s">
        <v>23</v>
      </c>
      <c r="E170" s="42" t="s">
        <v>23</v>
      </c>
      <c r="F170" s="43">
        <v>80</v>
      </c>
      <c r="G170" s="43">
        <v>3</v>
      </c>
      <c r="H170" s="43">
        <v>0</v>
      </c>
      <c r="I170" s="43">
        <v>20</v>
      </c>
      <c r="J170" s="43">
        <v>94</v>
      </c>
      <c r="K170" s="44">
        <v>1</v>
      </c>
      <c r="L170" s="51">
        <v>2.5</v>
      </c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 t="s">
        <v>26</v>
      </c>
      <c r="E172" s="42" t="s">
        <v>62</v>
      </c>
      <c r="F172" s="43">
        <v>60</v>
      </c>
      <c r="G172" s="43">
        <v>1</v>
      </c>
      <c r="H172" s="43">
        <v>4</v>
      </c>
      <c r="I172" s="43">
        <v>3</v>
      </c>
      <c r="J172" s="43">
        <v>54</v>
      </c>
      <c r="K172" s="44">
        <v>43</v>
      </c>
      <c r="L172" s="43" t="s">
        <v>82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580</v>
      </c>
      <c r="G175" s="19">
        <f t="shared" ref="G175:J175" si="65">SUM(G167:G174)</f>
        <v>15</v>
      </c>
      <c r="H175" s="19">
        <f t="shared" si="65"/>
        <v>16</v>
      </c>
      <c r="I175" s="19">
        <f t="shared" si="65"/>
        <v>56</v>
      </c>
      <c r="J175" s="19">
        <f t="shared" si="65"/>
        <v>464</v>
      </c>
      <c r="K175" s="25"/>
      <c r="L175" s="19" t="s">
        <v>66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3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3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3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3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3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6">SUM(G176:G184)</f>
        <v>0</v>
      </c>
      <c r="H185" s="19">
        <f t="shared" si="66"/>
        <v>0</v>
      </c>
      <c r="I185" s="19">
        <f t="shared" si="66"/>
        <v>0</v>
      </c>
      <c r="J185" s="19">
        <f t="shared" si="66"/>
        <v>0</v>
      </c>
      <c r="K185" s="25"/>
      <c r="L185" s="19">
        <f t="shared" ref="L185" si="67">SUM(L176:L184)</f>
        <v>0</v>
      </c>
    </row>
    <row r="186" spans="1:13" ht="15">
      <c r="A186" s="29">
        <f>A167</f>
        <v>2</v>
      </c>
      <c r="B186" s="30">
        <f>B167</f>
        <v>4</v>
      </c>
      <c r="C186" s="55" t="s">
        <v>4</v>
      </c>
      <c r="D186" s="56"/>
      <c r="E186" s="31"/>
      <c r="F186" s="32">
        <f>F175+F185</f>
        <v>580</v>
      </c>
      <c r="G186" s="32">
        <f t="shared" ref="G186" si="68">G175+G185</f>
        <v>15</v>
      </c>
      <c r="H186" s="32">
        <f t="shared" ref="H186" si="69">H175+H185</f>
        <v>16</v>
      </c>
      <c r="I186" s="32">
        <f t="shared" ref="I186" si="70">I175+I185</f>
        <v>56</v>
      </c>
      <c r="J186" s="32">
        <f t="shared" ref="J186" si="71">J175+J185</f>
        <v>464</v>
      </c>
      <c r="K186" s="32"/>
      <c r="L186" s="32" t="s">
        <v>66</v>
      </c>
    </row>
    <row r="187" spans="1:13" ht="15">
      <c r="A187" s="20">
        <v>2</v>
      </c>
      <c r="B187" s="21">
        <v>5</v>
      </c>
      <c r="C187" s="22" t="s">
        <v>20</v>
      </c>
      <c r="D187" s="5" t="s">
        <v>21</v>
      </c>
      <c r="E187" s="39" t="s">
        <v>83</v>
      </c>
      <c r="F187" s="40">
        <v>240</v>
      </c>
      <c r="G187" s="40">
        <v>22</v>
      </c>
      <c r="H187" s="40">
        <v>19</v>
      </c>
      <c r="I187" s="40">
        <v>42</v>
      </c>
      <c r="J187" s="40">
        <v>359</v>
      </c>
      <c r="K187" s="41">
        <v>260.30900000000003</v>
      </c>
      <c r="L187" s="40" t="s">
        <v>85</v>
      </c>
    </row>
    <row r="188" spans="1:13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3" ht="15">
      <c r="A189" s="23"/>
      <c r="B189" s="15"/>
      <c r="C189" s="11"/>
      <c r="D189" s="7" t="s">
        <v>22</v>
      </c>
      <c r="E189" s="42" t="s">
        <v>44</v>
      </c>
      <c r="F189" s="43">
        <v>200</v>
      </c>
      <c r="G189" s="43">
        <v>0</v>
      </c>
      <c r="H189" s="43">
        <v>0</v>
      </c>
      <c r="I189" s="43">
        <v>9</v>
      </c>
      <c r="J189" s="43">
        <v>37</v>
      </c>
      <c r="K189" s="44">
        <v>638</v>
      </c>
      <c r="L189" s="43" t="s">
        <v>45</v>
      </c>
    </row>
    <row r="190" spans="1:13" ht="15">
      <c r="A190" s="23"/>
      <c r="B190" s="15"/>
      <c r="C190" s="11"/>
      <c r="D190" s="7" t="s">
        <v>23</v>
      </c>
      <c r="E190" s="42" t="s">
        <v>23</v>
      </c>
      <c r="F190" s="43">
        <v>80</v>
      </c>
      <c r="G190" s="43">
        <v>3</v>
      </c>
      <c r="H190" s="43">
        <v>0</v>
      </c>
      <c r="I190" s="43">
        <v>20</v>
      </c>
      <c r="J190" s="43">
        <v>94</v>
      </c>
      <c r="K190" s="44">
        <v>1</v>
      </c>
      <c r="L190" s="51">
        <v>2.5</v>
      </c>
      <c r="M190" s="54"/>
    </row>
    <row r="191" spans="1:13" ht="15.75" thickBot="1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3" ht="15">
      <c r="A192" s="23"/>
      <c r="B192" s="15"/>
      <c r="C192" s="11"/>
      <c r="D192" s="53" t="s">
        <v>26</v>
      </c>
      <c r="E192" s="42" t="s">
        <v>84</v>
      </c>
      <c r="F192" s="43">
        <v>60</v>
      </c>
      <c r="G192" s="43">
        <v>1</v>
      </c>
      <c r="H192" s="43">
        <v>4</v>
      </c>
      <c r="I192" s="43">
        <v>1</v>
      </c>
      <c r="J192" s="43">
        <v>40</v>
      </c>
      <c r="K192" s="44">
        <v>13</v>
      </c>
      <c r="L192" s="52">
        <v>5.5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580</v>
      </c>
      <c r="G195" s="19">
        <f t="shared" ref="G195:J195" si="72">SUM(G187:G194)</f>
        <v>26</v>
      </c>
      <c r="H195" s="19">
        <f t="shared" si="72"/>
        <v>23</v>
      </c>
      <c r="I195" s="19">
        <f t="shared" si="72"/>
        <v>72</v>
      </c>
      <c r="J195" s="19">
        <f t="shared" si="72"/>
        <v>530</v>
      </c>
      <c r="K195" s="25"/>
      <c r="L195" s="19" t="s">
        <v>64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3">SUM(G196:G204)</f>
        <v>0</v>
      </c>
      <c r="H205" s="19">
        <f t="shared" si="73"/>
        <v>0</v>
      </c>
      <c r="I205" s="19">
        <f t="shared" si="73"/>
        <v>0</v>
      </c>
      <c r="J205" s="19">
        <f t="shared" si="73"/>
        <v>0</v>
      </c>
      <c r="K205" s="25"/>
      <c r="L205" s="19">
        <f t="shared" ref="L205" si="74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55" t="s">
        <v>4</v>
      </c>
      <c r="D206" s="56"/>
      <c r="E206" s="31"/>
      <c r="F206" s="32">
        <f>F195+F205</f>
        <v>580</v>
      </c>
      <c r="G206" s="32">
        <f t="shared" ref="G206" si="75">G195+G205</f>
        <v>26</v>
      </c>
      <c r="H206" s="32">
        <f t="shared" ref="H206" si="76">H195+H205</f>
        <v>23</v>
      </c>
      <c r="I206" s="32">
        <f t="shared" ref="I206" si="77">I195+I205</f>
        <v>72</v>
      </c>
      <c r="J206" s="32">
        <f t="shared" ref="J206" si="78">J195+J205</f>
        <v>530</v>
      </c>
      <c r="K206" s="32"/>
      <c r="L206" s="32" t="s">
        <v>65</v>
      </c>
    </row>
    <row r="207" spans="1:12" ht="13.5" thickBot="1">
      <c r="A207" s="27"/>
      <c r="B207" s="28"/>
      <c r="C207" s="60" t="s">
        <v>5</v>
      </c>
      <c r="D207" s="60"/>
      <c r="E207" s="60"/>
      <c r="F207" s="34">
        <f>SUMIF($C:$C,"Итого за день:",F:F)/COUNTIFS($C:$C,"Итого за день:",F:F,"&gt;0")</f>
        <v>567.5</v>
      </c>
      <c r="G207" s="34">
        <f>SUMIF($C:$C,"Итого за день:",G:G)/COUNTIFS($C:$C,"Итого за день:",G:G,"&gt;0")</f>
        <v>22</v>
      </c>
      <c r="H207" s="34">
        <f>SUMIF($C:$C,"Итого за день:",H:H)/COUNTIFS($C:$C,"Итого за день:",H:H,"&gt;0")</f>
        <v>19.3</v>
      </c>
      <c r="I207" s="34">
        <f>SUMIF($C:$C,"Итого за день:",I:I)/COUNTIFS($C:$C,"Итого за день:",I:I,"&gt;0")</f>
        <v>79.599999999999994</v>
      </c>
      <c r="J207" s="34">
        <f>SUMIF($C:$C,"Итого за день:",J:J)/COUNTIFS($C:$C,"Итого за день:",J:J,"&gt;0")</f>
        <v>608</v>
      </c>
      <c r="K207" s="34"/>
      <c r="L207" s="34">
        <f>SUMIF($C:$C,"Итого за день:",L:L)/COUNTIFS($C:$C,"Итого за день:",L:L,"&gt;0")</f>
        <v>88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dcterms:created xsi:type="dcterms:W3CDTF">2022-05-16T14:23:56Z</dcterms:created>
  <dcterms:modified xsi:type="dcterms:W3CDTF">2024-09-10T02:14:52Z</dcterms:modified>
</cp:coreProperties>
</file>