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<sst xmlns="http://schemas.openxmlformats.org/spreadsheetml/2006/main" count="279" uniqueCount="88">
  <si>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</si>
  <si>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</si>
  <si>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</si>
  <si>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</si>
  <si>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</si>
  <si>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</si>
  <si>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</si>
  <si>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</si>
  <si>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</si>
  <si>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</si>
  <si>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</si>
  <si>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</si>
  <si>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</si>
  <si>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</si>
  <si>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</si>
  <si>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</si>
  <si>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</si>
  <si>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</si>
  <si>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</si>
  <si>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</si>
  <si>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</si>
  <si>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</si>
  <si>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</si>
  <si>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</si>
  <si>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</si>
  <si>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</si>
  <si>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</si>
  <si>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</si>
  <si>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</si>
  <si>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</si>
  <si>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</si>
  <si>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</si>
  <si>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</si>
  <si>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</si>
  <si>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</si>
  <si>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</si>
  <si>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</si>
  <si>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</si>
  <si>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</si>
  <si>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кнели из кур паровые с маслом, каша гречневая рассыпчатая</t>
  </si>
  <si>
    <t>59.78</t>
  </si>
  <si>
    <t>чай с сахаром</t>
  </si>
  <si>
    <t>4.00</t>
  </si>
  <si>
    <t>2.00</t>
  </si>
  <si>
    <t>салат из капусты белокочанной с маслом</t>
  </si>
  <si>
    <t>5.00</t>
  </si>
  <si>
    <t>тефтели мясные с рисом паровые, макароны отварные</t>
  </si>
  <si>
    <t>52.78</t>
  </si>
  <si>
    <t>компот из плодов</t>
  </si>
  <si>
    <t>10.00</t>
  </si>
  <si>
    <t>салат из отварного картофеля, кукурузы и репчатого лука с растительным маслом</t>
  </si>
  <si>
    <t>6.00</t>
  </si>
  <si>
    <t>директор</t>
  </si>
  <si>
    <t>Тетякова Наталья Владимировна</t>
  </si>
  <si>
    <t>МБОУ "СОШ №9"</t>
  </si>
  <si>
    <t>каша пшенная молочная</t>
  </si>
  <si>
    <t>32.50</t>
  </si>
  <si>
    <t>кофейный напиток</t>
  </si>
  <si>
    <t>13.00</t>
  </si>
  <si>
    <t>сладкое</t>
  </si>
  <si>
    <t>булочка домашняя</t>
  </si>
  <si>
    <t>24.28</t>
  </si>
  <si>
    <t>1.00</t>
  </si>
  <si>
    <t>пюре картофельное, суфле из печени</t>
  </si>
  <si>
    <t>520, 7018</t>
  </si>
  <si>
    <t>капуста тушеная</t>
  </si>
  <si>
    <t xml:space="preserve">чай </t>
  </si>
  <si>
    <t>гуляш из мяса птицы, макаронные изделия отварные</t>
  </si>
  <si>
    <t>16, 309</t>
  </si>
  <si>
    <t>51.78</t>
  </si>
  <si>
    <t>винегрет овощной с растительным маслом</t>
  </si>
  <si>
    <t>7.00</t>
  </si>
  <si>
    <t>тефтели мясные с рисом паровые, каша гречневая рассыпчатая</t>
  </si>
  <si>
    <t>418, 679</t>
  </si>
  <si>
    <t>58.78</t>
  </si>
  <si>
    <t>салат из белокочанной капусты с маслом</t>
  </si>
  <si>
    <t>каша рисовая молочная</t>
  </si>
  <si>
    <t>30.78</t>
  </si>
  <si>
    <t>25.00</t>
  </si>
  <si>
    <t>котлеты рубленные из птицы, макаронные изделия отварные</t>
  </si>
  <si>
    <t>668,77, 30</t>
  </si>
  <si>
    <t>салат из свеклы с яблоками</t>
  </si>
  <si>
    <t>389, 52</t>
  </si>
  <si>
    <t>56.78</t>
  </si>
  <si>
    <t>салат из белокочанной капусты и моркови с маслом</t>
  </si>
  <si>
    <t>котлеты мясные рубленные, рис отварной с овощами</t>
  </si>
  <si>
    <t>608, 334</t>
  </si>
  <si>
    <t>котлеты или биточки рыбные (паровые) с маслом, 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</si>
</sst>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54</v>
      </c>
      <c r="D1" s="55"/>
      <c r="E1" s="55"/>
      <c r="F1" s="12" t="s">
        <v>16</v>
      </c>
      <c r="G1" s="2" t="s">
        <v>17</v>
      </c>
      <c r="H1" s="56" t="s">
        <v>52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24</v>
      </c>
      <c r="H6" s="40">
        <v>35</v>
      </c>
      <c r="I6" s="40">
        <v>42</v>
      </c>
      <c r="J6" s="40">
        <v>586</v>
      </c>
      <c r="K6" s="41">
        <v>312.67899999999997</v>
      </c>
      <c r="L6" s="40" t="s">
        <v>40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0</v>
      </c>
      <c r="J8" s="43">
        <v>1</v>
      </c>
      <c r="K8" s="44">
        <v>943</v>
      </c>
      <c r="L8" s="43" t="s">
        <v>42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40</v>
      </c>
      <c r="G9" s="43">
        <v>3</v>
      </c>
      <c r="H9" s="43">
        <v>0</v>
      </c>
      <c r="I9" s="43">
        <v>20</v>
      </c>
      <c r="J9" s="43">
        <v>94</v>
      </c>
      <c r="K9" s="44">
        <v>1</v>
      </c>
      <c r="L9" s="43" t="s">
        <v>43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26</v>
      </c>
      <c r="E11" s="42" t="s">
        <v>44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>
        <v>43</v>
      </c>
      <c r="L11" s="43" t="s">
        <v>45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68</v>
      </c>
      <c r="J15" s="19">
        <f t="shared" si="0"/>
        <v>763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540</v>
      </c>
      <c r="G26" s="32">
        <f t="shared" ref="G26:J26" si="4">G15+G25</f>
        <v>28</v>
      </c>
      <c r="H26" s="32">
        <f t="shared" si="4"/>
        <v>41</v>
      </c>
      <c r="I26" s="32">
        <f t="shared" si="4"/>
        <v>68</v>
      </c>
      <c r="J26" s="32">
        <f t="shared" si="4"/>
        <v>763</v>
      </c>
      <c r="K26" s="32"/>
      <c r="L26" s="32">
        <f t="shared" ref="L26" si="5">L15+L25</f>
        <v>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240</v>
      </c>
      <c r="G27" s="40">
        <v>17</v>
      </c>
      <c r="H27" s="40">
        <v>10</v>
      </c>
      <c r="I27" s="40">
        <v>42</v>
      </c>
      <c r="J27" s="40">
        <v>328</v>
      </c>
      <c r="K27" s="41">
        <v>418.30900000000003</v>
      </c>
      <c r="L27" s="40" t="s">
        <v>47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0</v>
      </c>
      <c r="H29" s="43">
        <v>0</v>
      </c>
      <c r="I29" s="43">
        <v>9</v>
      </c>
      <c r="J29" s="43">
        <v>37</v>
      </c>
      <c r="K29" s="44">
        <v>638</v>
      </c>
      <c r="L29" s="43" t="s">
        <v>49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40</v>
      </c>
      <c r="G30" s="43">
        <v>3</v>
      </c>
      <c r="H30" s="43">
        <v>0</v>
      </c>
      <c r="I30" s="43">
        <v>20</v>
      </c>
      <c r="J30" s="43">
        <v>94</v>
      </c>
      <c r="K30" s="44">
        <v>1</v>
      </c>
      <c r="L30" s="43" t="s">
        <v>43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25.5">
      <c r="A32" s="14"/>
      <c r="B32" s="15"/>
      <c r="C32" s="11"/>
      <c r="D32" s="6" t="s">
        <v>26</v>
      </c>
      <c r="E32" s="42" t="s">
        <v>50</v>
      </c>
      <c r="F32" s="43">
        <v>60</v>
      </c>
      <c r="G32" s="43">
        <v>2</v>
      </c>
      <c r="H32" s="43">
        <v>6</v>
      </c>
      <c r="I32" s="43">
        <v>2</v>
      </c>
      <c r="J32" s="43">
        <v>72</v>
      </c>
      <c r="K32" s="44">
        <v>27</v>
      </c>
      <c r="L32" s="43" t="s">
        <v>51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540</v>
      </c>
      <c r="G35" s="19">
        <f>SUM(G27:G34)</f>
        <v>22</v>
      </c>
      <c r="H35" s="19">
        <f>SUM(H27:H34)</f>
        <v>16</v>
      </c>
      <c r="I35" s="19">
        <f>SUM(I27:I34)</f>
        <v>73</v>
      </c>
      <c r="J35" s="19">
        <f>SUM(J27:J34)</f>
        <v>531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540</v>
      </c>
      <c r="G46" s="32">
        <f t="shared" ref="G46" si="10">G35+G45</f>
        <v>22</v>
      </c>
      <c r="H46" s="32">
        <f t="shared" ref="H46" si="11">H35+H45</f>
        <v>16</v>
      </c>
      <c r="I46" s="32">
        <f t="shared" ref="I46" si="12">I35+I45</f>
        <v>73</v>
      </c>
      <c r="J46" s="32">
        <f t="shared" ref="J46:L46" si="13">J35+J45</f>
        <v>531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55</v>
      </c>
      <c r="F47" s="40">
        <v>250</v>
      </c>
      <c r="G47" s="40">
        <v>10</v>
      </c>
      <c r="H47" s="40">
        <v>13</v>
      </c>
      <c r="I47" s="40">
        <v>51</v>
      </c>
      <c r="J47" s="40">
        <v>367</v>
      </c>
      <c r="K47" s="41">
        <v>384</v>
      </c>
      <c r="L47" s="40" t="s">
        <v>56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57</v>
      </c>
      <c r="F49" s="43">
        <v>200</v>
      </c>
      <c r="G49" s="43">
        <v>4</v>
      </c>
      <c r="H49" s="43">
        <v>3</v>
      </c>
      <c r="I49" s="43">
        <v>19</v>
      </c>
      <c r="J49" s="43">
        <v>124</v>
      </c>
      <c r="K49" s="44">
        <v>958</v>
      </c>
      <c r="L49" s="43" t="s">
        <v>58</v>
      </c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20</v>
      </c>
      <c r="G50" s="43">
        <v>2</v>
      </c>
      <c r="H50" s="43">
        <v>0</v>
      </c>
      <c r="I50" s="43">
        <v>10</v>
      </c>
      <c r="J50" s="43">
        <v>47</v>
      </c>
      <c r="K50" s="44">
        <v>1</v>
      </c>
      <c r="L50" s="43" t="s">
        <v>62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59</v>
      </c>
      <c r="E52" s="42" t="s">
        <v>60</v>
      </c>
      <c r="F52" s="43">
        <v>75</v>
      </c>
      <c r="G52" s="43">
        <v>7</v>
      </c>
      <c r="H52" s="43">
        <v>5</v>
      </c>
      <c r="I52" s="43">
        <v>43</v>
      </c>
      <c r="J52" s="43">
        <v>243</v>
      </c>
      <c r="K52" s="44">
        <v>424</v>
      </c>
      <c r="L52" s="43" t="s">
        <v>61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545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545</v>
      </c>
      <c r="G66" s="32">
        <f t="shared" ref="G66" si="18">G55+G65</f>
        <v>23</v>
      </c>
      <c r="H66" s="32">
        <f t="shared" ref="H66" si="19">H55+H65</f>
        <v>21</v>
      </c>
      <c r="I66" s="32">
        <f t="shared" ref="I66" si="20">I55+I65</f>
        <v>123</v>
      </c>
      <c r="J66" s="32">
        <f t="shared" ref="J66:L66" si="21">J55+J65</f>
        <v>781</v>
      </c>
      <c r="K66" s="32"/>
      <c r="L66" s="32">
        <f t="shared" si="21"/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63</v>
      </c>
      <c r="F67" s="40">
        <v>240</v>
      </c>
      <c r="G67" s="40">
        <v>28</v>
      </c>
      <c r="H67" s="40">
        <v>11</v>
      </c>
      <c r="I67" s="40">
        <v>39</v>
      </c>
      <c r="J67" s="40">
        <v>314</v>
      </c>
      <c r="K67" s="41" t="s">
        <v>64</v>
      </c>
      <c r="L67" s="40" t="s">
        <v>40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66</v>
      </c>
      <c r="F69" s="43">
        <v>200</v>
      </c>
      <c r="G69" s="43">
        <v>0</v>
      </c>
      <c r="H69" s="43">
        <v>0</v>
      </c>
      <c r="I69" s="43">
        <v>0</v>
      </c>
      <c r="J69" s="43">
        <v>1</v>
      </c>
      <c r="K69" s="44">
        <v>943</v>
      </c>
      <c r="L69" s="43" t="s">
        <v>42</v>
      </c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40</v>
      </c>
      <c r="G70" s="43">
        <v>3</v>
      </c>
      <c r="H70" s="43">
        <v>0</v>
      </c>
      <c r="I70" s="43">
        <v>20</v>
      </c>
      <c r="J70" s="43">
        <v>94</v>
      </c>
      <c r="K70" s="44">
        <v>1</v>
      </c>
      <c r="L70" s="43" t="s">
        <v>43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 t="s">
        <v>65</v>
      </c>
      <c r="F72" s="43">
        <v>60</v>
      </c>
      <c r="G72" s="43">
        <v>2</v>
      </c>
      <c r="H72" s="43">
        <v>4</v>
      </c>
      <c r="I72" s="43">
        <v>6</v>
      </c>
      <c r="J72" s="43">
        <v>126</v>
      </c>
      <c r="K72" s="44">
        <v>315</v>
      </c>
      <c r="L72" s="43" t="s">
        <v>45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2">SUM(G67:G74)</f>
        <v>33</v>
      </c>
      <c r="H75" s="19">
        <f t="shared" ref="H75" si="23">SUM(H67:H74)</f>
        <v>15</v>
      </c>
      <c r="I75" s="19">
        <f t="shared" ref="I75" si="24">SUM(I67:I74)</f>
        <v>65</v>
      </c>
      <c r="J75" s="19">
        <f t="shared" ref="J75:L75" si="25">SUM(J67:J74)</f>
        <v>535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540</v>
      </c>
      <c r="G86" s="32">
        <f t="shared" ref="G86" si="30">G75+G85</f>
        <v>33</v>
      </c>
      <c r="H86" s="32">
        <f t="shared" ref="H86" si="31">H75+H85</f>
        <v>15</v>
      </c>
      <c r="I86" s="32">
        <f t="shared" ref="I86" si="32">I75+I85</f>
        <v>65</v>
      </c>
      <c r="J86" s="32">
        <f t="shared" ref="J86:L86" si="33">J75+J85</f>
        <v>535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67</v>
      </c>
      <c r="F87" s="40">
        <v>240</v>
      </c>
      <c r="G87" s="40">
        <v>18</v>
      </c>
      <c r="H87" s="40">
        <v>13</v>
      </c>
      <c r="I87" s="40">
        <v>36</v>
      </c>
      <c r="J87" s="40">
        <v>331</v>
      </c>
      <c r="K87" s="41" t="s">
        <v>68</v>
      </c>
      <c r="L87" s="40" t="s">
        <v>69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48</v>
      </c>
      <c r="F89" s="43">
        <v>200</v>
      </c>
      <c r="G89" s="43">
        <v>0</v>
      </c>
      <c r="H89" s="43">
        <v>0</v>
      </c>
      <c r="I89" s="43">
        <v>9</v>
      </c>
      <c r="J89" s="43">
        <v>37</v>
      </c>
      <c r="K89" s="44">
        <v>638</v>
      </c>
      <c r="L89" s="43" t="s">
        <v>49</v>
      </c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40</v>
      </c>
      <c r="G90" s="43">
        <v>3</v>
      </c>
      <c r="H90" s="43">
        <v>0</v>
      </c>
      <c r="I90" s="43">
        <v>20</v>
      </c>
      <c r="J90" s="43">
        <v>94</v>
      </c>
      <c r="K90" s="44">
        <v>1</v>
      </c>
      <c r="L90" s="43" t="s">
        <v>43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26</v>
      </c>
      <c r="E92" s="42" t="s">
        <v>70</v>
      </c>
      <c r="F92" s="43">
        <v>60</v>
      </c>
      <c r="G92" s="43">
        <v>1</v>
      </c>
      <c r="H92" s="43">
        <v>4</v>
      </c>
      <c r="I92" s="43">
        <v>4</v>
      </c>
      <c r="J92" s="43">
        <v>57</v>
      </c>
      <c r="K92" s="44">
        <v>71</v>
      </c>
      <c r="L92" s="43" t="s">
        <v>71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22</v>
      </c>
      <c r="H95" s="19">
        <f t="shared" ref="H95" si="35">SUM(H87:H94)</f>
        <v>17</v>
      </c>
      <c r="I95" s="19">
        <f t="shared" ref="I95" si="36">SUM(I87:I94)</f>
        <v>69</v>
      </c>
      <c r="J95" s="19">
        <f t="shared" ref="J95:L95" si="37">SUM(J87:J94)</f>
        <v>519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540</v>
      </c>
      <c r="G106" s="32">
        <f t="shared" ref="G106" si="42">G95+G105</f>
        <v>22</v>
      </c>
      <c r="H106" s="32">
        <f t="shared" ref="H106" si="43">H95+H105</f>
        <v>17</v>
      </c>
      <c r="I106" s="32">
        <f t="shared" ref="I106" si="44">I95+I105</f>
        <v>69</v>
      </c>
      <c r="J106" s="32">
        <f t="shared" ref="J106:L106" si="45">J95+J105</f>
        <v>519</v>
      </c>
      <c r="K106" s="32"/>
      <c r="L106" s="32">
        <f t="shared" si="45"/>
        <v>0</v>
      </c>
    </row>
    <row r="107" spans="1:12" ht="25.5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240</v>
      </c>
      <c r="G107" s="40">
        <v>19</v>
      </c>
      <c r="H107" s="40">
        <v>17</v>
      </c>
      <c r="I107" s="40">
        <v>43</v>
      </c>
      <c r="J107" s="40">
        <v>412</v>
      </c>
      <c r="K107" s="41" t="s">
        <v>73</v>
      </c>
      <c r="L107" s="40" t="s">
        <v>74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66</v>
      </c>
      <c r="F109" s="43">
        <v>200</v>
      </c>
      <c r="G109" s="43">
        <v>0</v>
      </c>
      <c r="H109" s="43">
        <v>0</v>
      </c>
      <c r="I109" s="43">
        <v>0</v>
      </c>
      <c r="J109" s="43">
        <v>1</v>
      </c>
      <c r="K109" s="44">
        <v>943</v>
      </c>
      <c r="L109" s="43" t="s">
        <v>42</v>
      </c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40</v>
      </c>
      <c r="G110" s="43">
        <v>3</v>
      </c>
      <c r="H110" s="43">
        <v>0</v>
      </c>
      <c r="I110" s="43">
        <v>20</v>
      </c>
      <c r="J110" s="43">
        <v>94</v>
      </c>
      <c r="K110" s="44">
        <v>1</v>
      </c>
      <c r="L110" s="43" t="s">
        <v>43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 t="s">
        <v>75</v>
      </c>
      <c r="F112" s="43">
        <v>60</v>
      </c>
      <c r="G112" s="43">
        <v>1</v>
      </c>
      <c r="H112" s="43">
        <v>6</v>
      </c>
      <c r="I112" s="43">
        <v>6</v>
      </c>
      <c r="J112" s="43">
        <v>82</v>
      </c>
      <c r="K112" s="44">
        <v>43</v>
      </c>
      <c r="L112" s="43">
        <v>6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6">SUM(G107:G114)</f>
        <v>23</v>
      </c>
      <c r="H115" s="19">
        <f t="shared" si="46"/>
        <v>23</v>
      </c>
      <c r="I115" s="19">
        <f t="shared" si="46"/>
        <v>69</v>
      </c>
      <c r="J115" s="19">
        <f t="shared" si="46"/>
        <v>589</v>
      </c>
      <c r="K115" s="25"/>
      <c r="L115" s="19">
        <f t="shared" ref="L115" si="47">SUM(L107:L114)</f>
        <v>6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540</v>
      </c>
      <c r="G126" s="32">
        <f t="shared" ref="G126" si="50">G115+G125</f>
        <v>23</v>
      </c>
      <c r="H126" s="32">
        <f t="shared" ref="H126" si="51">H115+H125</f>
        <v>23</v>
      </c>
      <c r="I126" s="32">
        <f t="shared" ref="I126" si="52">I115+I125</f>
        <v>69</v>
      </c>
      <c r="J126" s="32">
        <f t="shared" ref="J126:L126" si="53">J115+J125</f>
        <v>589</v>
      </c>
      <c r="K126" s="32"/>
      <c r="L126" s="32">
        <f t="shared" si="53"/>
        <v>6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76</v>
      </c>
      <c r="F127" s="40">
        <v>250</v>
      </c>
      <c r="G127" s="40">
        <v>10</v>
      </c>
      <c r="H127" s="40">
        <v>11</v>
      </c>
      <c r="I127" s="40">
        <v>46</v>
      </c>
      <c r="J127" s="40">
        <v>320</v>
      </c>
      <c r="K127" s="41">
        <v>297</v>
      </c>
      <c r="L127" s="40" t="s">
        <v>77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57</v>
      </c>
      <c r="F129" s="43">
        <v>200</v>
      </c>
      <c r="G129" s="43">
        <v>4</v>
      </c>
      <c r="H129" s="43">
        <v>3</v>
      </c>
      <c r="I129" s="43">
        <v>19</v>
      </c>
      <c r="J129" s="43">
        <v>124</v>
      </c>
      <c r="K129" s="44">
        <v>958</v>
      </c>
      <c r="L129" s="43" t="s">
        <v>58</v>
      </c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20</v>
      </c>
      <c r="G130" s="43">
        <v>2</v>
      </c>
      <c r="H130" s="43">
        <v>0</v>
      </c>
      <c r="I130" s="43">
        <v>10</v>
      </c>
      <c r="J130" s="43">
        <v>47</v>
      </c>
      <c r="K130" s="44">
        <v>1</v>
      </c>
      <c r="L130" s="43" t="s">
        <v>43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59</v>
      </c>
      <c r="E132" s="42" t="s">
        <v>60</v>
      </c>
      <c r="F132" s="43">
        <v>75</v>
      </c>
      <c r="G132" s="43">
        <v>7</v>
      </c>
      <c r="H132" s="43">
        <v>5</v>
      </c>
      <c r="I132" s="43">
        <v>43</v>
      </c>
      <c r="J132" s="43">
        <v>243</v>
      </c>
      <c r="K132" s="44">
        <v>424</v>
      </c>
      <c r="L132" s="43" t="s">
        <v>78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545</v>
      </c>
      <c r="G135" s="19">
        <f t="shared" ref="G135:J135" si="54">SUM(G127:G134)</f>
        <v>23</v>
      </c>
      <c r="H135" s="19">
        <f t="shared" si="54"/>
        <v>19</v>
      </c>
      <c r="I135" s="19">
        <f t="shared" si="54"/>
        <v>118</v>
      </c>
      <c r="J135" s="19">
        <f t="shared" si="54"/>
        <v>734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545</v>
      </c>
      <c r="G146" s="32">
        <f t="shared" ref="G146" si="58">G135+G145</f>
        <v>23</v>
      </c>
      <c r="H146" s="32">
        <f t="shared" ref="H146" si="59">H135+H145</f>
        <v>19</v>
      </c>
      <c r="I146" s="32">
        <f t="shared" ref="I146" si="60">I135+I145</f>
        <v>118</v>
      </c>
      <c r="J146" s="32">
        <f t="shared" ref="J146:L146" si="61">J135+J145</f>
        <v>734</v>
      </c>
      <c r="K146" s="32"/>
      <c r="L146" s="32">
        <f t="shared" si="61"/>
        <v>0</v>
      </c>
    </row>
    <row r="147" spans="1:12" ht="25.5">
      <c r="A147" s="20">
        <v>2</v>
      </c>
      <c r="B147" s="21">
        <v>3</v>
      </c>
      <c r="C147" s="22" t="s">
        <v>20</v>
      </c>
      <c r="D147" s="5" t="s">
        <v>21</v>
      </c>
      <c r="E147" s="39" t="s">
        <v>79</v>
      </c>
      <c r="F147" s="40">
        <v>240</v>
      </c>
      <c r="G147" s="40">
        <v>17</v>
      </c>
      <c r="H147" s="40">
        <v>11</v>
      </c>
      <c r="I147" s="40">
        <v>47</v>
      </c>
      <c r="J147" s="40">
        <v>344</v>
      </c>
      <c r="K147" s="41" t="s">
        <v>80</v>
      </c>
      <c r="L147" s="40" t="s">
        <v>69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48</v>
      </c>
      <c r="F149" s="43">
        <v>200</v>
      </c>
      <c r="G149" s="43">
        <v>0</v>
      </c>
      <c r="H149" s="43">
        <v>0</v>
      </c>
      <c r="I149" s="43">
        <v>9</v>
      </c>
      <c r="J149" s="43">
        <v>37</v>
      </c>
      <c r="K149" s="44">
        <v>638</v>
      </c>
      <c r="L149" s="43" t="s">
        <v>49</v>
      </c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40</v>
      </c>
      <c r="G150" s="43">
        <v>3</v>
      </c>
      <c r="H150" s="43">
        <v>0</v>
      </c>
      <c r="I150" s="43">
        <v>20</v>
      </c>
      <c r="J150" s="43">
        <v>94</v>
      </c>
      <c r="K150" s="44">
        <v>1</v>
      </c>
      <c r="L150" s="43" t="s">
        <v>43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26</v>
      </c>
      <c r="E152" s="42" t="s">
        <v>81</v>
      </c>
      <c r="F152" s="43">
        <v>60</v>
      </c>
      <c r="G152" s="43">
        <v>1</v>
      </c>
      <c r="H152" s="43">
        <v>1</v>
      </c>
      <c r="I152" s="43">
        <v>5</v>
      </c>
      <c r="J152" s="43">
        <v>72</v>
      </c>
      <c r="K152" s="44">
        <v>51</v>
      </c>
      <c r="L152" s="43" t="s">
        <v>71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21</v>
      </c>
      <c r="H155" s="19">
        <f t="shared" si="62"/>
        <v>12</v>
      </c>
      <c r="I155" s="19">
        <f t="shared" si="62"/>
        <v>81</v>
      </c>
      <c r="J155" s="19">
        <f t="shared" si="62"/>
        <v>547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540</v>
      </c>
      <c r="G166" s="32">
        <f t="shared" ref="G166" si="66">G155+G165</f>
        <v>21</v>
      </c>
      <c r="H166" s="32">
        <f t="shared" ref="H166" si="67">H155+H165</f>
        <v>12</v>
      </c>
      <c r="I166" s="32">
        <f t="shared" ref="I166" si="68">I155+I165</f>
        <v>81</v>
      </c>
      <c r="J166" s="32">
        <f t="shared" ref="J166:L166" si="69">J155+J165</f>
        <v>547</v>
      </c>
      <c r="K166" s="32"/>
      <c r="L166" s="32">
        <f t="shared" si="69"/>
        <v>0</v>
      </c>
    </row>
    <row r="167" spans="1:12" ht="25.5">
      <c r="A167" s="20">
        <v>2</v>
      </c>
      <c r="B167" s="21">
        <v>4</v>
      </c>
      <c r="C167" s="22" t="s">
        <v>20</v>
      </c>
      <c r="D167" s="5" t="s">
        <v>21</v>
      </c>
      <c r="E167" s="39" t="s">
        <v>87</v>
      </c>
      <c r="F167" s="40">
        <v>240</v>
      </c>
      <c r="G167" s="40">
        <v>18</v>
      </c>
      <c r="H167" s="40">
        <v>12</v>
      </c>
      <c r="I167" s="40">
        <v>47</v>
      </c>
      <c r="J167" s="40">
        <v>374</v>
      </c>
      <c r="K167" s="41" t="s">
        <v>82</v>
      </c>
      <c r="L167" s="40" t="s">
        <v>83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66</v>
      </c>
      <c r="F169" s="43">
        <v>200</v>
      </c>
      <c r="G169" s="43">
        <v>0</v>
      </c>
      <c r="H169" s="43">
        <v>0</v>
      </c>
      <c r="I169" s="43">
        <v>0</v>
      </c>
      <c r="J169" s="43">
        <v>1</v>
      </c>
      <c r="K169" s="44">
        <v>943</v>
      </c>
      <c r="L169" s="43" t="s">
        <v>42</v>
      </c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40</v>
      </c>
      <c r="G170" s="43">
        <v>3</v>
      </c>
      <c r="H170" s="43">
        <v>0</v>
      </c>
      <c r="I170" s="43">
        <v>20</v>
      </c>
      <c r="J170" s="43">
        <v>94</v>
      </c>
      <c r="K170" s="44">
        <v>1</v>
      </c>
      <c r="L170" s="43" t="s">
        <v>43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 t="s">
        <v>26</v>
      </c>
      <c r="E172" s="42" t="s">
        <v>84</v>
      </c>
      <c r="F172" s="43">
        <v>60</v>
      </c>
      <c r="G172" s="43">
        <v>1</v>
      </c>
      <c r="H172" s="43">
        <v>4</v>
      </c>
      <c r="I172" s="43">
        <v>3</v>
      </c>
      <c r="J172" s="43">
        <v>54</v>
      </c>
      <c r="K172" s="44">
        <v>43</v>
      </c>
      <c r="L172" s="43" t="s">
        <v>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540</v>
      </c>
      <c r="G175" s="19">
        <f t="shared" ref="G175:J175" si="70">SUM(G167:G174)</f>
        <v>22</v>
      </c>
      <c r="H175" s="19">
        <f t="shared" si="70"/>
        <v>16</v>
      </c>
      <c r="I175" s="19">
        <f t="shared" si="70"/>
        <v>70</v>
      </c>
      <c r="J175" s="19">
        <f t="shared" si="70"/>
        <v>523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540</v>
      </c>
      <c r="G186" s="32">
        <f t="shared" ref="G186" si="74">G175+G185</f>
        <v>22</v>
      </c>
      <c r="H186" s="32">
        <f t="shared" ref="H186" si="75">H175+H185</f>
        <v>16</v>
      </c>
      <c r="I186" s="32">
        <f t="shared" ref="I186" si="76">I175+I185</f>
        <v>70</v>
      </c>
      <c r="J186" s="32">
        <f t="shared" ref="J186:L186" si="77">J175+J185</f>
        <v>523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85</v>
      </c>
      <c r="F187" s="40">
        <v>260</v>
      </c>
      <c r="G187" s="40">
        <v>17</v>
      </c>
      <c r="H187" s="40">
        <v>21</v>
      </c>
      <c r="I187" s="40">
        <v>59</v>
      </c>
      <c r="J187" s="40">
        <v>466</v>
      </c>
      <c r="K187" s="41" t="s">
        <v>86</v>
      </c>
      <c r="L187" s="40" t="s">
        <v>74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48</v>
      </c>
      <c r="F189" s="43">
        <v>200</v>
      </c>
      <c r="G189" s="43">
        <v>0</v>
      </c>
      <c r="H189" s="43">
        <v>0</v>
      </c>
      <c r="I189" s="43">
        <v>9</v>
      </c>
      <c r="J189" s="43">
        <v>37</v>
      </c>
      <c r="K189" s="44">
        <v>638</v>
      </c>
      <c r="L189" s="43" t="s">
        <v>49</v>
      </c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>
        <v>1</v>
      </c>
      <c r="L190" s="43" t="s">
        <v>43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20</v>
      </c>
      <c r="H195" s="19">
        <f t="shared" si="78"/>
        <v>21</v>
      </c>
      <c r="I195" s="19">
        <f t="shared" si="78"/>
        <v>88</v>
      </c>
      <c r="J195" s="19">
        <f t="shared" si="78"/>
        <v>597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500</v>
      </c>
      <c r="G206" s="32">
        <f t="shared" ref="G206" si="82">G195+G205</f>
        <v>20</v>
      </c>
      <c r="H206" s="32">
        <f t="shared" ref="H206" si="83">H195+H205</f>
        <v>21</v>
      </c>
      <c r="I206" s="32">
        <f t="shared" ref="I206" si="84">I195+I205</f>
        <v>88</v>
      </c>
      <c r="J206" s="32">
        <f t="shared" ref="J206:L206" si="85">J195+J205</f>
        <v>597</v>
      </c>
      <c r="K206" s="32"/>
      <c r="L206" s="32">
        <f t="shared" si="85"/>
        <v>0</v>
      </c>
    </row>
    <row r="207" spans="1:12" ht="13.5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537</v>
      </c>
      <c r="G207" s="34">
        <f>SUMIF($C:$C,"Итого за день:",G:G)/COUNTIFS($C:$C,"Итого за день:",G:G,"&gt;0")</f>
        <v>23.7</v>
      </c>
      <c r="H207" s="34">
        <f>SUMIF($C:$C,"Итого за день:",H:H)/COUNTIFS($C:$C,"Итого за день:",H:H,"&gt;0")</f>
        <v>20.100000000000001</v>
      </c>
      <c r="I207" s="34">
        <f>SUMIF($C:$C,"Итого за день:",I:I)/COUNTIFS($C:$C,"Итого за день:",I:I,"&gt;0")</f>
        <v>82.4</v>
      </c>
      <c r="J207" s="34">
        <f>SUMIF($C:$C,"Итого за день:",J:J)/COUNTIFS($C:$C,"Итого за день:",J:J,"&gt;0")</f>
        <v>611.9</v>
      </c>
      <c r="K207" s="34"/>
      <c r="L207" s="34">
        <f>SUMIF($C:$C,"Итого за день:",L:L)/COUNTIFS($C:$C,"Итого за день:",L:L,"&gt;0")</f>
        <v>6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dcterms:created xsi:type="dcterms:W3CDTF">2022-05-16T14:23:56Z</dcterms:created>
  <dcterms:modified xsi:type="dcterms:W3CDTF">2023-11-09T01:03:33Z</dcterms:modified>
</cp:coreProperties>
</file>